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EPOCA_2022-2023\AFLEIRIA_IMPRESSOS\"/>
    </mc:Choice>
  </mc:AlternateContent>
  <xr:revisionPtr revIDLastSave="0" documentId="13_ncr:1_{A41171EA-74C5-486D-871D-B4A3BBF0780A}" xr6:coauthVersionLast="47" xr6:coauthVersionMax="47" xr10:uidLastSave="{00000000-0000-0000-0000-000000000000}"/>
  <bookViews>
    <workbookView xWindow="-108" yWindow="-108" windowWidth="23256" windowHeight="12576" xr2:uid="{44BAB302-4588-46E2-AD59-E564E3ACED5B}"/>
  </bookViews>
  <sheets>
    <sheet name="Ficha inscrição equipas" sheetId="2" r:id="rId1"/>
  </sheets>
  <definedNames>
    <definedName name="_xlnm.Print_Area" localSheetId="0">'Ficha inscrição equipas'!$A$1:$L$119</definedName>
    <definedName name="_xlnm.Print_Titles" localSheetId="0">'Ficha inscrição equipas'!$1:$3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3" i="2" l="1"/>
  <c r="L80" i="2"/>
  <c r="L79" i="2"/>
  <c r="L78" i="2"/>
  <c r="L77" i="2"/>
  <c r="L76" i="2"/>
  <c r="L75" i="2"/>
  <c r="L74" i="2"/>
  <c r="L73" i="2"/>
  <c r="L71" i="2"/>
  <c r="L70" i="2"/>
  <c r="L69" i="2"/>
  <c r="L68" i="2"/>
  <c r="L67" i="2"/>
  <c r="L66" i="2"/>
  <c r="L65" i="2"/>
  <c r="L64" i="2"/>
  <c r="L60" i="2"/>
  <c r="L59" i="2"/>
  <c r="L58" i="2"/>
  <c r="L57" i="2"/>
  <c r="L56" i="2"/>
  <c r="L55" i="2"/>
  <c r="L54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4" i="2"/>
  <c r="L33" i="2"/>
  <c r="L32" i="2"/>
  <c r="L31" i="2"/>
  <c r="L30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K86" i="2" l="1"/>
  <c r="L86" i="2" l="1"/>
</calcChain>
</file>

<file path=xl/sharedStrings.xml><?xml version="1.0" encoding="utf-8"?>
<sst xmlns="http://schemas.openxmlformats.org/spreadsheetml/2006/main" count="187" uniqueCount="162">
  <si>
    <t>MASCULINOS</t>
  </si>
  <si>
    <t>390.1</t>
  </si>
  <si>
    <t>393.1</t>
  </si>
  <si>
    <t>394.1</t>
  </si>
  <si>
    <t>395.1</t>
  </si>
  <si>
    <t>396.1</t>
  </si>
  <si>
    <t>102.1</t>
  </si>
  <si>
    <t>103.1</t>
  </si>
  <si>
    <t>110.1</t>
  </si>
  <si>
    <t>111.1</t>
  </si>
  <si>
    <t>120.1</t>
  </si>
  <si>
    <t>121.1</t>
  </si>
  <si>
    <t>130.1</t>
  </si>
  <si>
    <t>131.1</t>
  </si>
  <si>
    <t>133.1</t>
  </si>
  <si>
    <t>FEMININOS</t>
  </si>
  <si>
    <t>397.1</t>
  </si>
  <si>
    <t>402.1</t>
  </si>
  <si>
    <t>415.1</t>
  </si>
  <si>
    <t>418.1</t>
  </si>
  <si>
    <t>585.1</t>
  </si>
  <si>
    <t>502.1</t>
  </si>
  <si>
    <t>503.1</t>
  </si>
  <si>
    <t>512.1</t>
  </si>
  <si>
    <t>510.1</t>
  </si>
  <si>
    <t>522.1</t>
  </si>
  <si>
    <t>520.1</t>
  </si>
  <si>
    <t>532.1</t>
  </si>
  <si>
    <t>530.1</t>
  </si>
  <si>
    <t>543.1</t>
  </si>
  <si>
    <t>580.1</t>
  </si>
  <si>
    <t>595.1</t>
  </si>
  <si>
    <t>596.1</t>
  </si>
  <si>
    <t>552.1</t>
  </si>
  <si>
    <t>560.1</t>
  </si>
  <si>
    <t>562.1</t>
  </si>
  <si>
    <t>570.1</t>
  </si>
  <si>
    <t>MASCULINOS / MISTO</t>
  </si>
  <si>
    <t>700.1</t>
  </si>
  <si>
    <t>701.1</t>
  </si>
  <si>
    <t>710.1</t>
  </si>
  <si>
    <t>711.1</t>
  </si>
  <si>
    <t>720.1</t>
  </si>
  <si>
    <t>721.1</t>
  </si>
  <si>
    <t>730.1</t>
  </si>
  <si>
    <t>735.1</t>
  </si>
  <si>
    <t>707.1</t>
  </si>
  <si>
    <t>708.1</t>
  </si>
  <si>
    <t>706.1</t>
  </si>
  <si>
    <t>740.1</t>
  </si>
  <si>
    <t>771.1</t>
  </si>
  <si>
    <t>782.1</t>
  </si>
  <si>
    <t>FUTEBOL DE ONZE / NOVE</t>
  </si>
  <si>
    <t>FUTEBOL SETE / CINCO / RUA</t>
  </si>
  <si>
    <t>Valor</t>
  </si>
  <si>
    <t>F U T S A L</t>
  </si>
  <si>
    <t>Tipo</t>
  </si>
  <si>
    <t xml:space="preserve">O Clube: </t>
  </si>
  <si>
    <t>Cód.º</t>
  </si>
  <si>
    <t>Para a disputa da(s) Prova(s) assinalada(s) indicamos os seguintes campos na condição de visitado</t>
  </si>
  <si>
    <t>Sim</t>
  </si>
  <si>
    <t>Não</t>
  </si>
  <si>
    <t>Próprio</t>
  </si>
  <si>
    <t>Futebol 11</t>
  </si>
  <si>
    <t>Futsal</t>
  </si>
  <si>
    <t>Futebol 9</t>
  </si>
  <si>
    <t>Futebol 7</t>
  </si>
  <si>
    <t>Futebol 5</t>
  </si>
  <si>
    <t>Nota:</t>
  </si>
  <si>
    <t>Os Clubes que não apresentem campo/pavilhão próprio, deverão obrigatoriamente, acompanhar o presente boletim, da autorização escrita do proprietário do mesmo, autorizando a sua utilização.</t>
  </si>
  <si>
    <t>Data:</t>
  </si>
  <si>
    <t>Pel'A Direção</t>
  </si>
  <si>
    <t>(Carimbo ou selo branco Clube)</t>
  </si>
  <si>
    <t>LAZER</t>
  </si>
  <si>
    <t>(a)</t>
  </si>
  <si>
    <t>(b)</t>
  </si>
  <si>
    <t>Código</t>
  </si>
  <si>
    <t>Nº equipas</t>
  </si>
  <si>
    <t>Nº Equipas</t>
  </si>
  <si>
    <t>Valor total</t>
  </si>
  <si>
    <t>Prova</t>
  </si>
  <si>
    <t>PT50 0018 0001 0020 1987 631 65 (Santander)</t>
  </si>
  <si>
    <t>Pagamento por transferência bancária (identificando clube):</t>
  </si>
  <si>
    <t>398.1</t>
  </si>
  <si>
    <t>586.1</t>
  </si>
  <si>
    <t xml:space="preserve">Enviar por email: </t>
  </si>
  <si>
    <t>380.1</t>
  </si>
  <si>
    <t>416.1</t>
  </si>
  <si>
    <t>392.1</t>
  </si>
  <si>
    <t>419.1</t>
  </si>
  <si>
    <t>420.1</t>
  </si>
  <si>
    <t>BOLETIM DE INSCRIÇÃO DE EQUIPAS - 2022/2023</t>
  </si>
  <si>
    <r>
      <t xml:space="preserve">Representado  pelos  Diretores  abaixo  assinados, pretende  participar  na época 2022/2023, nas Provas a seguir assinaladas através do </t>
    </r>
    <r>
      <rPr>
        <b/>
        <u/>
        <sz val="10"/>
        <color theme="1"/>
        <rFont val="Calibri"/>
        <family val="2"/>
        <scheme val="minor"/>
      </rPr>
      <t>número</t>
    </r>
    <r>
      <rPr>
        <b/>
        <sz val="10"/>
        <color theme="1"/>
        <rFont val="Calibri"/>
        <family val="2"/>
        <scheme val="minor"/>
      </rPr>
      <t xml:space="preserve"> de equipas:</t>
    </r>
  </si>
  <si>
    <t>389.1</t>
  </si>
  <si>
    <t>399.1</t>
  </si>
  <si>
    <t>403.1</t>
  </si>
  <si>
    <t>772.1</t>
  </si>
  <si>
    <t>ENCONTROS DISTRITAIS DE BENJAMINS - FUT. 7 "NASCIDAS EM 2012 E 2013"</t>
  </si>
  <si>
    <t>773.1</t>
  </si>
  <si>
    <t>ENCONTROS DISTRITAIS TRAQUINAS - FUT. 5 "NASCIDAS EM 2014 E 2015"</t>
  </si>
  <si>
    <t>774.1</t>
  </si>
  <si>
    <t>ENCONTROS DISTRITAIS PETIZES - FUT. RUA “NASCIDAS EM 2016 E 2017”</t>
  </si>
  <si>
    <t>LIGA 3 / SENIORES - “NASCIDOS ATÉ 2003 INCLUSIVE”</t>
  </si>
  <si>
    <t>CAMPEONATO PORTUGAL / SENIORES - “NASCIDOS ATÉ 2003 INCLUSIVE”</t>
  </si>
  <si>
    <t>CAMPEONATO NACIONAL JUNIORES / 1ª DIVISÃO -  “NASCIDOS EM 2004 E 2005”</t>
  </si>
  <si>
    <t>CAMPEONATO NACIONAL JUNIORES / 2ªDIVISÃO - “NASCIDOS EM 2004 E 2005”</t>
  </si>
  <si>
    <t>CAMPEONATO NACIONAL JUVENIS - “NASCIDOS EM 2006 E 2007”</t>
  </si>
  <si>
    <t>CAMPEONATO NACIONAL JUVENIS / 2ª DIVISÃO - “NASCIDOS EM 2006 E 2007”</t>
  </si>
  <si>
    <t>CAMPEONATO NACIONAL INICIADOS - “NASCIDOS EM 2008 E 2009”</t>
  </si>
  <si>
    <t>CAMPEONATO NACIONAL INICIADOS / 2ª DIVISÃO - “NASCIDOS EM 2008 E 2009”</t>
  </si>
  <si>
    <t>CAMPEONATO DISTRITAL DIVISÃO HONRA / SENIORES - “NASCIDOS ATÉ 2003 INCLUSIVE”</t>
  </si>
  <si>
    <t>CAMPEONATO DISTRITAL 1ª DIVISÃO / SENIORES - “NASCIDOS ATÉ 2003 INCLUSIVE”</t>
  </si>
  <si>
    <t>CAMPEONATO DISTRITAL DIVISÃO HONRA / JUNIORES - “NASCIDOS EM 2004 E 2005”</t>
  </si>
  <si>
    <t>CAMPEONATO DISTRITAL 1ª DIVISÃO / JUNIORES - “NASCIDOS EM 2003, 2004 E 2005”</t>
  </si>
  <si>
    <t>CAMPEONATO DISTRITAL DIVISÃO HONRA / JUVENIS - “NASCIDOS EM 2006 E 2007”</t>
  </si>
  <si>
    <t>CAMPEONATO DISTRITAL 1ª DIVISÃO / JUVENIS - “NASCIDOS EM 2006 E 2007”</t>
  </si>
  <si>
    <t>CAMPEONATO DISTRITAL DIVISÃO HONRA / INICIADOS - “NASCIDOS EM 2008 E 2009”</t>
  </si>
  <si>
    <t>CAMPEONATO DISTRITAL 1ª DIVISÃO / INICIADOS - “NASCIDOS EM 2008 E 2009”</t>
  </si>
  <si>
    <t>CAMPEONATO DISTRITAL INFANTIS SUB/13 – FUT. 9 “NASCIDOS EM 2010 E 2011”</t>
  </si>
  <si>
    <t>CAMPEONATO NACIONAL 3ª DIVISÃO / SENIORES - “NASCIDAS ATÉ 2003 INCLUSIVE”</t>
  </si>
  <si>
    <t>CAMPEONATO NACIONAL JUNIORES - FUT.11 “NASCIDAS EM 2004 E 2005”</t>
  </si>
  <si>
    <t>CAMPEONATO NACIONAL JUNIORES - FUT. 9 “NASCIDAS EM 2004 E 2005”</t>
  </si>
  <si>
    <t>CAMPEONATO DISTRITAL SENIORES - “NASCIDAS ATÉ 2003 INCLUSIVE”</t>
  </si>
  <si>
    <t>CAMPEONATO DISTRITAL JUNIORES - “NASCIDAS EM 2004 E 2005”</t>
  </si>
  <si>
    <t>CAMPEONATO NACIONAL 2ª DIVISÃO - “NASCIDOS ATÉ 2003 INCLUSIVE”</t>
  </si>
  <si>
    <t>CAMPEONATO NACIONAL 3ª DIVISÃO - “NASCIDOS ATÉ 2003 INCLUSIVE”</t>
  </si>
  <si>
    <t>CAMPEONATO NACIONAL JUNIORES - “NASCIDOS EM 2004 E 2005”</t>
  </si>
  <si>
    <t xml:space="preserve">CAMPEONATO NACIONAL JUVENIS – “NASCIDOS EM 2006 E 2007”  </t>
  </si>
  <si>
    <t xml:space="preserve">CAMPEONATO NACIONAL INICIADOS – “NASCIDOS EM 2008 E 2009”  </t>
  </si>
  <si>
    <t>CAMPEONATO DISTRITAL DIVISÃO HONRA /JUNIORES -“NASCIDOS EM 2003, 2004 E 2005"</t>
  </si>
  <si>
    <t>CAMPEONATO DISTRITAL 1ª DIVISÃO JUNIORES - “NASCIDOS EM 2003, 2004 E 2005”</t>
  </si>
  <si>
    <t>CAMPEONATO DISTRITAL DA 1ª DIVISÃO / JUVENIS - “NASCIDOS EM 2006 E 2007”</t>
  </si>
  <si>
    <t>CAMPEONATO DISTRITAL DIVISÃO HONRA / INICIADOS  - “NASCIDOS EM 2008 E 2009”</t>
  </si>
  <si>
    <t>CAMPEONATO DISTRITAL INFANTIS - “NASCIDOS EM 2010 E 2011”</t>
  </si>
  <si>
    <t>TORNEIOS/ENCONTROS DISTRITAIS DE BENJAMINS - “NASCIDOS EM 2012 E 2013”</t>
  </si>
  <si>
    <t>ENCONTROS DISTRITAIS TRAQUINAS – “NASCIDOS EM 2014 E 2015”</t>
  </si>
  <si>
    <t>ENCONTROS DISTRITAIS PETIZES - “NASCIDOS EM 2016 E 2017”</t>
  </si>
  <si>
    <t>CAMPEONATO NACIONAL 2ª DIVISÃO / SENIORES – “NASCIDAS ATÉ 2003 INCLUSIVE”</t>
  </si>
  <si>
    <t>CAMPEONATO NACIONAL JUNIORES - “NASCIDAS EM 2004 E 2005”</t>
  </si>
  <si>
    <t xml:space="preserve">CAMPEONATO DISTRITAL 1ª DIVISÃO / SENIORES - “NASCIDAS ATÉ 2003 INCLUSIVE” </t>
  </si>
  <si>
    <t>CAMPEONATO DISTRITAL JUNIORES - “NASCIDAS EM 2003, 2004 E 2005”</t>
  </si>
  <si>
    <t>CAMPEONATO DISTRITAL JUVENIS - “NASCIDAS EM 2006 E 2007”</t>
  </si>
  <si>
    <t>CAMPEONATO DISTRITAL INICIADOS - “NASCIDAS EM 2008 E 2009”</t>
  </si>
  <si>
    <t>CAMPEONATO DISTRITAL INFANTIS - “NASCIDAS EM 2010 E 2011”</t>
  </si>
  <si>
    <t>CAMPEONATO DISTRITAL INFANTIS SUB/13 - FUT. 7 “NASCIDOS EM 2010”</t>
  </si>
  <si>
    <t>TORNEIOS DISTRITAIS INFANTIS SUB/12 – FUT. 7 “NASCIDOS EM 2011”</t>
  </si>
  <si>
    <t>TORNEIOS DISTRITAIS BENJAMINS “A” SUB/11 – FUT. 7 “NASCIDOS EM 2012”</t>
  </si>
  <si>
    <t>TORNEIOS DISTRITAIS BENJAMINS “B” SUB/10 – FUT. 7 “NASCIDOS EM 2013”</t>
  </si>
  <si>
    <t>TORNEIOS DISTRITAIS TRAQUINAS “A” SUB/9 – FUT. 5 “NASCIDOS EM 2014”</t>
  </si>
  <si>
    <t>TORNEIOS DISTRITAIS TRAQUINAS “B” SUB/8  - FUT. 5 “NASCIDOS EM 2015”</t>
  </si>
  <si>
    <t>ENCONTROS DISTRITAIS PETIZES SUB/7 – FUT. RUA “NASCIDOS EM 2016 E 2017”</t>
  </si>
  <si>
    <t>ENCONTROS - ABC DO FUTEBOL – ATIVIDADES LÚDICAS “NASCIDOS EM 2018”</t>
  </si>
  <si>
    <t>CAMPEONATO DISTRITAL SENIORES FUT. 7- “NASCIDAS ATÉ 2003 INCLUSIVE”</t>
  </si>
  <si>
    <t>CAMPEONATO DISTRITAL JUNIORES FUT. 7 - “NASCIDAS EM 2004 E 2005”</t>
  </si>
  <si>
    <t>CAMPEONATO DISTRITAL JUVENIS FUT. 7 - “NASCIDAS EM 2006 E 2007”</t>
  </si>
  <si>
    <t>TORNEIOS DISTRITAIS INICIADOS FUT. 7 - “NASCIDAS EM 2008 E 2009”</t>
  </si>
  <si>
    <t>TORNEIOS DISTRITAIS INFANTIS - FUT. 7 “NASCIDAS EM 2010 E 2011”</t>
  </si>
  <si>
    <t>Nesta prova (futebol) poderão ser utilizados por jogo 4 jogadores nascidos em 2003 (sub20) - C.O. N.º 1 AFL - 2022/2023.</t>
  </si>
  <si>
    <t>Nestas provas (futsal) poderão ser utilizados(as) por jogo 3 jogadores(as) nascidos(as) em 2003 (sub20) - C.O. Nº 1 - 2022/23.</t>
  </si>
  <si>
    <t>tesouraria@afleiria.com / provas@afleiria.com</t>
  </si>
  <si>
    <t>PROVAS DE RECREIO E LAZER - NASCIDOS ATÉ 2003 INCLUSIVE”</t>
  </si>
  <si>
    <t>Prazo: 24 de junho até 25 de julho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</si>
</sst>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0" fillId="0" borderId="0" xfId="0" applyBorder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4" fontId="13" fillId="4" borderId="0" xfId="0" applyNumberFormat="1" applyFont="1" applyFill="1" applyBorder="1"/>
    <xf numFmtId="0" fontId="1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2" fillId="0" borderId="24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164" fontId="13" fillId="4" borderId="11" xfId="0" applyNumberFormat="1" applyFont="1" applyFill="1" applyBorder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3" fillId="4" borderId="10" xfId="0" applyNumberFormat="1" applyFont="1" applyFill="1" applyBorder="1" applyAlignment="1">
      <alignment horizontal="center"/>
    </xf>
    <xf numFmtId="164" fontId="17" fillId="3" borderId="10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38" xfId="0" applyFont="1" applyBorder="1" applyAlignment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3" fillId="0" borderId="2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13" fillId="0" borderId="0" xfId="0" applyFont="1"/>
    <xf numFmtId="0" fontId="1" fillId="0" borderId="9" xfId="0" applyFont="1" applyBorder="1" applyAlignment="1" applyProtection="1">
      <alignment horizontal="center" vertical="center"/>
      <protection locked="0"/>
    </xf>
    <xf numFmtId="1" fontId="19" fillId="0" borderId="24" xfId="0" applyNumberFormat="1" applyFont="1" applyBorder="1" applyAlignment="1" applyProtection="1">
      <alignment horizontal="center" vertical="center" wrapText="1"/>
      <protection locked="0"/>
    </xf>
    <xf numFmtId="1" fontId="19" fillId="0" borderId="26" xfId="0" applyNumberFormat="1" applyFont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Border="1" applyAlignment="1" applyProtection="1">
      <alignment horizontal="center" vertical="center" wrapText="1"/>
      <protection locked="0"/>
    </xf>
    <xf numFmtId="1" fontId="20" fillId="0" borderId="26" xfId="0" applyNumberFormat="1" applyFont="1" applyBorder="1" applyAlignment="1" applyProtection="1">
      <alignment horizontal="center" vertical="center" wrapText="1"/>
      <protection locked="0"/>
    </xf>
    <xf numFmtId="1" fontId="20" fillId="0" borderId="31" xfId="0" applyNumberFormat="1" applyFont="1" applyBorder="1" applyAlignment="1" applyProtection="1">
      <alignment horizontal="center" vertical="center" wrapText="1"/>
      <protection locked="0"/>
    </xf>
    <xf numFmtId="1" fontId="20" fillId="0" borderId="32" xfId="0" applyNumberFormat="1" applyFont="1" applyBorder="1" applyAlignment="1" applyProtection="1">
      <alignment horizontal="center" vertical="center" wrapText="1"/>
      <protection locked="0"/>
    </xf>
    <xf numFmtId="1" fontId="21" fillId="0" borderId="32" xfId="0" applyNumberFormat="1" applyFont="1" applyBorder="1" applyAlignment="1" applyProtection="1">
      <alignment horizontal="center" vertical="center" wrapText="1"/>
      <protection locked="0"/>
    </xf>
    <xf numFmtId="1" fontId="20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11" fillId="0" borderId="0" xfId="0" applyFont="1"/>
    <xf numFmtId="1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right"/>
    </xf>
    <xf numFmtId="1" fontId="19" fillId="4" borderId="40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40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/>
    </xf>
    <xf numFmtId="1" fontId="20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1" fontId="20" fillId="0" borderId="43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>
      <alignment horizontal="center" vertical="center"/>
    </xf>
    <xf numFmtId="1" fontId="20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4" fillId="0" borderId="9" xfId="0" applyFont="1" applyBorder="1" applyAlignment="1" applyProtection="1">
      <alignment horizontal="left" vertical="center"/>
      <protection locked="0"/>
    </xf>
    <xf numFmtId="0" fontId="5" fillId="4" borderId="39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3" fillId="0" borderId="3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20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38100</xdr:rowOff>
    </xdr:from>
    <xdr:to>
      <xdr:col>1</xdr:col>
      <xdr:colOff>45720</xdr:colOff>
      <xdr:row>2</xdr:row>
      <xdr:rowOff>169351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730A58F-0455-423B-A049-03264E719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BFBF5"/>
            </a:clrFrom>
            <a:clrTo>
              <a:srgbClr val="FBFB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8100"/>
          <a:ext cx="457200" cy="542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F901-59B2-42DF-8C47-4E990A652A6E}">
  <dimension ref="A2:M118"/>
  <sheetViews>
    <sheetView showGridLines="0" tabSelected="1" zoomScale="125" zoomScaleNormal="125" workbookViewId="0">
      <selection activeCell="P9" sqref="P9"/>
    </sheetView>
  </sheetViews>
  <sheetFormatPr defaultRowHeight="14.4" x14ac:dyDescent="0.3"/>
  <cols>
    <col min="1" max="1" width="6.33203125" customWidth="1"/>
    <col min="2" max="2" width="6.33203125" style="1" customWidth="1"/>
    <col min="9" max="9" width="7.33203125" customWidth="1"/>
    <col min="10" max="10" width="2.5546875" style="39" customWidth="1"/>
    <col min="11" max="12" width="8.44140625" customWidth="1"/>
  </cols>
  <sheetData>
    <row r="2" spans="1:12" ht="18" x14ac:dyDescent="0.35">
      <c r="A2" s="78" t="s">
        <v>91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.6" x14ac:dyDescent="0.3">
      <c r="A3" s="79" t="s">
        <v>161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7.2" customHeight="1" x14ac:dyDescent="0.3"/>
    <row r="5" spans="1:12" ht="17.399999999999999" customHeight="1" x14ac:dyDescent="0.3">
      <c r="A5" s="90" t="s">
        <v>57</v>
      </c>
      <c r="B5" s="90"/>
      <c r="C5" s="88"/>
      <c r="D5" s="88"/>
      <c r="E5" s="88"/>
      <c r="F5" s="88"/>
      <c r="G5" s="88"/>
      <c r="H5" s="88"/>
      <c r="I5" s="88"/>
      <c r="J5" s="40"/>
      <c r="K5" s="6" t="s">
        <v>58</v>
      </c>
      <c r="L5" s="53"/>
    </row>
    <row r="6" spans="1:12" ht="8.4" customHeight="1" x14ac:dyDescent="0.3"/>
    <row r="7" spans="1:12" ht="26.4" customHeight="1" x14ac:dyDescent="0.3">
      <c r="A7" s="91" t="s">
        <v>92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3.6" customHeight="1" x14ac:dyDescent="0.3">
      <c r="A8" s="7"/>
    </row>
    <row r="9" spans="1:12" ht="13.95" customHeight="1" x14ac:dyDescent="0.3">
      <c r="A9" s="32" t="s">
        <v>56</v>
      </c>
      <c r="B9" s="32" t="s">
        <v>76</v>
      </c>
      <c r="C9" s="92" t="s">
        <v>80</v>
      </c>
      <c r="D9" s="93"/>
      <c r="E9" s="93"/>
      <c r="F9" s="93"/>
      <c r="G9" s="93"/>
      <c r="H9" s="93"/>
      <c r="I9" s="93"/>
      <c r="J9" s="94"/>
      <c r="K9" s="33" t="s">
        <v>77</v>
      </c>
      <c r="L9" s="33" t="s">
        <v>54</v>
      </c>
    </row>
    <row r="10" spans="1:12" ht="4.05" customHeight="1" thickBot="1" x14ac:dyDescent="0.35">
      <c r="K10" s="8"/>
      <c r="L10" s="8"/>
    </row>
    <row r="11" spans="1:12" ht="13.05" customHeight="1" thickBot="1" x14ac:dyDescent="0.35">
      <c r="A11" s="80" t="s">
        <v>52</v>
      </c>
      <c r="B11" s="83" t="s">
        <v>0</v>
      </c>
      <c r="C11" s="84"/>
      <c r="D11" s="84"/>
      <c r="E11" s="84"/>
      <c r="F11" s="84"/>
      <c r="G11" s="84"/>
      <c r="H11" s="84"/>
      <c r="I11" s="84"/>
      <c r="J11" s="84"/>
      <c r="K11" s="84"/>
      <c r="L11" s="85"/>
    </row>
    <row r="12" spans="1:12" ht="13.05" customHeight="1" x14ac:dyDescent="0.3">
      <c r="A12" s="81"/>
      <c r="B12" s="67" t="s">
        <v>86</v>
      </c>
      <c r="C12" s="89" t="s">
        <v>102</v>
      </c>
      <c r="D12" s="89"/>
      <c r="E12" s="89"/>
      <c r="F12" s="89"/>
      <c r="G12" s="89"/>
      <c r="H12" s="89"/>
      <c r="I12" s="89"/>
      <c r="J12" s="68"/>
      <c r="K12" s="69"/>
      <c r="L12" s="70">
        <f>300*K12</f>
        <v>0</v>
      </c>
    </row>
    <row r="13" spans="1:12" ht="13.05" customHeight="1" x14ac:dyDescent="0.3">
      <c r="A13" s="81"/>
      <c r="B13" s="25" t="s">
        <v>1</v>
      </c>
      <c r="C13" s="86" t="s">
        <v>103</v>
      </c>
      <c r="D13" s="86"/>
      <c r="E13" s="86"/>
      <c r="F13" s="86"/>
      <c r="G13" s="86"/>
      <c r="H13" s="86"/>
      <c r="I13" s="86"/>
      <c r="J13" s="38"/>
      <c r="K13" s="54"/>
      <c r="L13" s="65">
        <f>252.5*K13</f>
        <v>0</v>
      </c>
    </row>
    <row r="14" spans="1:12" ht="13.05" customHeight="1" x14ac:dyDescent="0.3">
      <c r="A14" s="81"/>
      <c r="B14" s="25" t="s">
        <v>2</v>
      </c>
      <c r="C14" s="86" t="s">
        <v>104</v>
      </c>
      <c r="D14" s="86"/>
      <c r="E14" s="86"/>
      <c r="F14" s="86"/>
      <c r="G14" s="86"/>
      <c r="H14" s="86"/>
      <c r="I14" s="86"/>
      <c r="J14" s="38"/>
      <c r="K14" s="54"/>
      <c r="L14" s="65">
        <f>37.5*K14</f>
        <v>0</v>
      </c>
    </row>
    <row r="15" spans="1:12" ht="13.05" customHeight="1" x14ac:dyDescent="0.3">
      <c r="A15" s="81"/>
      <c r="B15" s="25" t="s">
        <v>3</v>
      </c>
      <c r="C15" s="86" t="s">
        <v>105</v>
      </c>
      <c r="D15" s="86"/>
      <c r="E15" s="86"/>
      <c r="F15" s="86"/>
      <c r="G15" s="86"/>
      <c r="H15" s="86"/>
      <c r="I15" s="86"/>
      <c r="J15" s="38"/>
      <c r="K15" s="54"/>
      <c r="L15" s="65">
        <f>32.5*K15</f>
        <v>0</v>
      </c>
    </row>
    <row r="16" spans="1:12" ht="13.05" customHeight="1" x14ac:dyDescent="0.3">
      <c r="A16" s="81"/>
      <c r="B16" s="25" t="s">
        <v>4</v>
      </c>
      <c r="C16" s="86" t="s">
        <v>106</v>
      </c>
      <c r="D16" s="86"/>
      <c r="E16" s="86"/>
      <c r="F16" s="86"/>
      <c r="G16" s="86"/>
      <c r="H16" s="86"/>
      <c r="I16" s="86"/>
      <c r="J16" s="38"/>
      <c r="K16" s="54"/>
      <c r="L16" s="65">
        <f>32.5*K16</f>
        <v>0</v>
      </c>
    </row>
    <row r="17" spans="1:12" ht="13.05" customHeight="1" x14ac:dyDescent="0.3">
      <c r="A17" s="81"/>
      <c r="B17" s="25" t="s">
        <v>93</v>
      </c>
      <c r="C17" s="86" t="s">
        <v>107</v>
      </c>
      <c r="D17" s="86"/>
      <c r="E17" s="86"/>
      <c r="F17" s="86"/>
      <c r="G17" s="86"/>
      <c r="H17" s="86"/>
      <c r="I17" s="86"/>
      <c r="J17" s="38"/>
      <c r="K17" s="54"/>
      <c r="L17" s="65">
        <f>32.5*K17</f>
        <v>0</v>
      </c>
    </row>
    <row r="18" spans="1:12" ht="13.05" customHeight="1" x14ac:dyDescent="0.3">
      <c r="A18" s="81"/>
      <c r="B18" s="25" t="s">
        <v>5</v>
      </c>
      <c r="C18" s="86" t="s">
        <v>108</v>
      </c>
      <c r="D18" s="86"/>
      <c r="E18" s="86"/>
      <c r="F18" s="86"/>
      <c r="G18" s="86"/>
      <c r="H18" s="86"/>
      <c r="I18" s="86"/>
      <c r="J18" s="38"/>
      <c r="K18" s="54"/>
      <c r="L18" s="65">
        <f>32.5*K18</f>
        <v>0</v>
      </c>
    </row>
    <row r="19" spans="1:12" ht="13.05" customHeight="1" x14ac:dyDescent="0.3">
      <c r="A19" s="81"/>
      <c r="B19" s="25" t="s">
        <v>94</v>
      </c>
      <c r="C19" s="86" t="s">
        <v>109</v>
      </c>
      <c r="D19" s="86"/>
      <c r="E19" s="86"/>
      <c r="F19" s="86"/>
      <c r="G19" s="86"/>
      <c r="H19" s="86"/>
      <c r="I19" s="86"/>
      <c r="J19" s="38"/>
      <c r="K19" s="54"/>
      <c r="L19" s="65">
        <f>32.5*K19</f>
        <v>0</v>
      </c>
    </row>
    <row r="20" spans="1:12" ht="13.05" customHeight="1" x14ac:dyDescent="0.3">
      <c r="A20" s="81"/>
      <c r="B20" s="25" t="s">
        <v>6</v>
      </c>
      <c r="C20" s="86" t="s">
        <v>110</v>
      </c>
      <c r="D20" s="86"/>
      <c r="E20" s="86"/>
      <c r="F20" s="86"/>
      <c r="G20" s="86"/>
      <c r="H20" s="86"/>
      <c r="I20" s="86"/>
      <c r="J20" s="38"/>
      <c r="K20" s="54"/>
      <c r="L20" s="65">
        <f>142.5*K20</f>
        <v>0</v>
      </c>
    </row>
    <row r="21" spans="1:12" ht="13.05" customHeight="1" x14ac:dyDescent="0.3">
      <c r="A21" s="81"/>
      <c r="B21" s="25" t="s">
        <v>7</v>
      </c>
      <c r="C21" s="86" t="s">
        <v>111</v>
      </c>
      <c r="D21" s="86"/>
      <c r="E21" s="86"/>
      <c r="F21" s="86"/>
      <c r="G21" s="86"/>
      <c r="H21" s="86"/>
      <c r="I21" s="86"/>
      <c r="J21" s="38"/>
      <c r="K21" s="54"/>
      <c r="L21" s="65">
        <f>127.5*K21</f>
        <v>0</v>
      </c>
    </row>
    <row r="22" spans="1:12" ht="13.05" customHeight="1" x14ac:dyDescent="0.3">
      <c r="A22" s="81"/>
      <c r="B22" s="25" t="s">
        <v>8</v>
      </c>
      <c r="C22" s="86" t="s">
        <v>112</v>
      </c>
      <c r="D22" s="86"/>
      <c r="E22" s="86"/>
      <c r="F22" s="86"/>
      <c r="G22" s="86"/>
      <c r="H22" s="86"/>
      <c r="I22" s="86"/>
      <c r="J22" s="38"/>
      <c r="K22" s="54"/>
      <c r="L22" s="65">
        <f>32.5*K22</f>
        <v>0</v>
      </c>
    </row>
    <row r="23" spans="1:12" ht="13.05" customHeight="1" x14ac:dyDescent="0.3">
      <c r="A23" s="81"/>
      <c r="B23" s="25" t="s">
        <v>9</v>
      </c>
      <c r="C23" s="86" t="s">
        <v>113</v>
      </c>
      <c r="D23" s="86"/>
      <c r="E23" s="86"/>
      <c r="F23" s="86"/>
      <c r="G23" s="86"/>
      <c r="H23" s="86"/>
      <c r="I23" s="86"/>
      <c r="J23" s="49" t="s">
        <v>74</v>
      </c>
      <c r="K23" s="54"/>
      <c r="L23" s="65">
        <f>27.5*K23</f>
        <v>0</v>
      </c>
    </row>
    <row r="24" spans="1:12" ht="13.05" customHeight="1" x14ac:dyDescent="0.3">
      <c r="A24" s="81"/>
      <c r="B24" s="25" t="s">
        <v>10</v>
      </c>
      <c r="C24" s="86" t="s">
        <v>114</v>
      </c>
      <c r="D24" s="86"/>
      <c r="E24" s="86"/>
      <c r="F24" s="86"/>
      <c r="G24" s="86"/>
      <c r="H24" s="86"/>
      <c r="I24" s="86"/>
      <c r="J24" s="38"/>
      <c r="K24" s="54"/>
      <c r="L24" s="65">
        <f>32.5*K24</f>
        <v>0</v>
      </c>
    </row>
    <row r="25" spans="1:12" ht="13.05" customHeight="1" x14ac:dyDescent="0.3">
      <c r="A25" s="81"/>
      <c r="B25" s="25" t="s">
        <v>11</v>
      </c>
      <c r="C25" s="86" t="s">
        <v>115</v>
      </c>
      <c r="D25" s="86"/>
      <c r="E25" s="86"/>
      <c r="F25" s="86"/>
      <c r="G25" s="86"/>
      <c r="H25" s="86"/>
      <c r="I25" s="86"/>
      <c r="J25" s="38"/>
      <c r="K25" s="54"/>
      <c r="L25" s="65">
        <f>27.5*K25</f>
        <v>0</v>
      </c>
    </row>
    <row r="26" spans="1:12" ht="13.05" customHeight="1" x14ac:dyDescent="0.3">
      <c r="A26" s="81"/>
      <c r="B26" s="25" t="s">
        <v>12</v>
      </c>
      <c r="C26" s="86" t="s">
        <v>116</v>
      </c>
      <c r="D26" s="86"/>
      <c r="E26" s="86"/>
      <c r="F26" s="86"/>
      <c r="G26" s="86"/>
      <c r="H26" s="86"/>
      <c r="I26" s="86"/>
      <c r="J26" s="38"/>
      <c r="K26" s="54"/>
      <c r="L26" s="65">
        <f>32.5*K26</f>
        <v>0</v>
      </c>
    </row>
    <row r="27" spans="1:12" ht="13.05" customHeight="1" x14ac:dyDescent="0.3">
      <c r="A27" s="81"/>
      <c r="B27" s="25" t="s">
        <v>13</v>
      </c>
      <c r="C27" s="86" t="s">
        <v>117</v>
      </c>
      <c r="D27" s="86"/>
      <c r="E27" s="86"/>
      <c r="F27" s="86"/>
      <c r="G27" s="86"/>
      <c r="H27" s="86"/>
      <c r="I27" s="86"/>
      <c r="J27" s="38"/>
      <c r="K27" s="54"/>
      <c r="L27" s="65">
        <f>27.5*K27</f>
        <v>0</v>
      </c>
    </row>
    <row r="28" spans="1:12" ht="13.05" customHeight="1" thickBot="1" x14ac:dyDescent="0.35">
      <c r="A28" s="81"/>
      <c r="B28" s="26" t="s">
        <v>14</v>
      </c>
      <c r="C28" s="87" t="s">
        <v>118</v>
      </c>
      <c r="D28" s="87"/>
      <c r="E28" s="87"/>
      <c r="F28" s="87"/>
      <c r="G28" s="87"/>
      <c r="H28" s="87"/>
      <c r="I28" s="87"/>
      <c r="J28" s="42"/>
      <c r="K28" s="55"/>
      <c r="L28" s="66">
        <f>27.5*K28</f>
        <v>0</v>
      </c>
    </row>
    <row r="29" spans="1:12" ht="13.05" customHeight="1" thickBot="1" x14ac:dyDescent="0.35">
      <c r="A29" s="81"/>
      <c r="B29" s="83" t="s">
        <v>15</v>
      </c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1:12" ht="13.05" customHeight="1" x14ac:dyDescent="0.3">
      <c r="A30" s="81"/>
      <c r="B30" s="25" t="s">
        <v>88</v>
      </c>
      <c r="C30" s="86" t="s">
        <v>119</v>
      </c>
      <c r="D30" s="86"/>
      <c r="E30" s="86"/>
      <c r="F30" s="86"/>
      <c r="G30" s="86"/>
      <c r="H30" s="86"/>
      <c r="I30" s="86"/>
      <c r="J30" s="38"/>
      <c r="K30" s="56"/>
      <c r="L30" s="22">
        <f>27.5*K30</f>
        <v>0</v>
      </c>
    </row>
    <row r="31" spans="1:12" ht="13.05" customHeight="1" x14ac:dyDescent="0.3">
      <c r="A31" s="81"/>
      <c r="B31" s="25" t="s">
        <v>83</v>
      </c>
      <c r="C31" s="95" t="s">
        <v>120</v>
      </c>
      <c r="D31" s="86"/>
      <c r="E31" s="86"/>
      <c r="F31" s="86"/>
      <c r="G31" s="86"/>
      <c r="H31" s="86"/>
      <c r="I31" s="86"/>
      <c r="J31" s="96"/>
      <c r="K31" s="56"/>
      <c r="L31" s="22">
        <f>22.5*K31</f>
        <v>0</v>
      </c>
    </row>
    <row r="32" spans="1:12" ht="13.05" customHeight="1" x14ac:dyDescent="0.3">
      <c r="A32" s="81"/>
      <c r="B32" s="25" t="s">
        <v>16</v>
      </c>
      <c r="C32" s="86" t="s">
        <v>121</v>
      </c>
      <c r="D32" s="86"/>
      <c r="E32" s="86"/>
      <c r="F32" s="86"/>
      <c r="G32" s="86"/>
      <c r="H32" s="86"/>
      <c r="I32" s="86"/>
      <c r="J32" s="38"/>
      <c r="K32" s="56"/>
      <c r="L32" s="22">
        <f>22.5*K32</f>
        <v>0</v>
      </c>
    </row>
    <row r="33" spans="1:12" ht="13.05" customHeight="1" x14ac:dyDescent="0.3">
      <c r="A33" s="81"/>
      <c r="B33" s="73" t="s">
        <v>17</v>
      </c>
      <c r="C33" s="95" t="s">
        <v>122</v>
      </c>
      <c r="D33" s="86"/>
      <c r="E33" s="86"/>
      <c r="F33" s="86"/>
      <c r="G33" s="86"/>
      <c r="H33" s="86"/>
      <c r="I33" s="86"/>
      <c r="J33" s="96"/>
      <c r="K33" s="75"/>
      <c r="L33" s="76">
        <f>27.5*K33</f>
        <v>0</v>
      </c>
    </row>
    <row r="34" spans="1:12" ht="13.05" customHeight="1" thickBot="1" x14ac:dyDescent="0.35">
      <c r="A34" s="82"/>
      <c r="B34" s="26" t="s">
        <v>95</v>
      </c>
      <c r="C34" s="87" t="s">
        <v>123</v>
      </c>
      <c r="D34" s="87"/>
      <c r="E34" s="87"/>
      <c r="F34" s="87"/>
      <c r="G34" s="87"/>
      <c r="H34" s="87"/>
      <c r="I34" s="87"/>
      <c r="J34" s="42"/>
      <c r="K34" s="57"/>
      <c r="L34" s="23">
        <f>22.5*K34</f>
        <v>0</v>
      </c>
    </row>
    <row r="35" spans="1:12" ht="13.05" customHeight="1" thickBot="1" x14ac:dyDescent="0.35">
      <c r="A35" s="80" t="s">
        <v>55</v>
      </c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5"/>
    </row>
    <row r="36" spans="1:12" ht="13.05" customHeight="1" x14ac:dyDescent="0.3">
      <c r="A36" s="81"/>
      <c r="B36" s="25" t="s">
        <v>18</v>
      </c>
      <c r="C36" s="86" t="s">
        <v>124</v>
      </c>
      <c r="D36" s="86"/>
      <c r="E36" s="86"/>
      <c r="F36" s="86"/>
      <c r="G36" s="86"/>
      <c r="H36" s="86"/>
      <c r="I36" s="86"/>
      <c r="J36" s="38"/>
      <c r="K36" s="59"/>
      <c r="L36" s="22">
        <f>102.5*K36</f>
        <v>0</v>
      </c>
    </row>
    <row r="37" spans="1:12" ht="13.05" customHeight="1" x14ac:dyDescent="0.3">
      <c r="A37" s="81"/>
      <c r="B37" s="71" t="s">
        <v>87</v>
      </c>
      <c r="C37" s="117" t="s">
        <v>125</v>
      </c>
      <c r="D37" s="118"/>
      <c r="E37" s="118"/>
      <c r="F37" s="118"/>
      <c r="G37" s="118"/>
      <c r="H37" s="118"/>
      <c r="I37" s="118"/>
      <c r="J37" s="119"/>
      <c r="K37" s="72"/>
      <c r="L37" s="65">
        <f>93.5*K37</f>
        <v>0</v>
      </c>
    </row>
    <row r="38" spans="1:12" ht="13.05" customHeight="1" x14ac:dyDescent="0.3">
      <c r="A38" s="81"/>
      <c r="B38" s="25" t="s">
        <v>19</v>
      </c>
      <c r="C38" s="86" t="s">
        <v>126</v>
      </c>
      <c r="D38" s="86"/>
      <c r="E38" s="86"/>
      <c r="F38" s="86"/>
      <c r="G38" s="86"/>
      <c r="H38" s="86"/>
      <c r="I38" s="86"/>
      <c r="J38" s="38"/>
      <c r="K38" s="59"/>
      <c r="L38" s="22">
        <f>37.5*K38</f>
        <v>0</v>
      </c>
    </row>
    <row r="39" spans="1:12" ht="13.05" customHeight="1" x14ac:dyDescent="0.3">
      <c r="A39" s="81"/>
      <c r="B39" s="25" t="s">
        <v>20</v>
      </c>
      <c r="C39" s="86" t="s">
        <v>127</v>
      </c>
      <c r="D39" s="86"/>
      <c r="E39" s="86"/>
      <c r="F39" s="86"/>
      <c r="G39" s="86"/>
      <c r="H39" s="86"/>
      <c r="I39" s="86"/>
      <c r="J39" s="38"/>
      <c r="K39" s="59"/>
      <c r="L39" s="22">
        <f>32.5*K39</f>
        <v>0</v>
      </c>
    </row>
    <row r="40" spans="1:12" ht="13.05" customHeight="1" x14ac:dyDescent="0.3">
      <c r="A40" s="81"/>
      <c r="B40" s="25" t="s">
        <v>84</v>
      </c>
      <c r="C40" s="86" t="s">
        <v>128</v>
      </c>
      <c r="D40" s="86"/>
      <c r="E40" s="86"/>
      <c r="F40" s="86"/>
      <c r="G40" s="86"/>
      <c r="H40" s="86"/>
      <c r="I40" s="86"/>
      <c r="J40" s="38"/>
      <c r="K40" s="59"/>
      <c r="L40" s="22">
        <f>32.5*K40</f>
        <v>0</v>
      </c>
    </row>
    <row r="41" spans="1:12" ht="13.05" customHeight="1" x14ac:dyDescent="0.3">
      <c r="A41" s="81"/>
      <c r="B41" s="25" t="s">
        <v>21</v>
      </c>
      <c r="C41" s="86" t="s">
        <v>110</v>
      </c>
      <c r="D41" s="86"/>
      <c r="E41" s="86"/>
      <c r="F41" s="86"/>
      <c r="G41" s="86"/>
      <c r="H41" s="86"/>
      <c r="I41" s="86"/>
      <c r="J41" s="38"/>
      <c r="K41" s="59"/>
      <c r="L41" s="22">
        <f>82.5*K41</f>
        <v>0</v>
      </c>
    </row>
    <row r="42" spans="1:12" ht="13.05" customHeight="1" x14ac:dyDescent="0.3">
      <c r="A42" s="81"/>
      <c r="B42" s="25" t="s">
        <v>22</v>
      </c>
      <c r="C42" s="86" t="s">
        <v>111</v>
      </c>
      <c r="D42" s="86"/>
      <c r="E42" s="86"/>
      <c r="F42" s="86"/>
      <c r="G42" s="86"/>
      <c r="H42" s="86"/>
      <c r="I42" s="86"/>
      <c r="J42" s="38"/>
      <c r="K42" s="59"/>
      <c r="L42" s="22">
        <f>72.5*K42</f>
        <v>0</v>
      </c>
    </row>
    <row r="43" spans="1:12" ht="13.05" customHeight="1" x14ac:dyDescent="0.3">
      <c r="A43" s="81"/>
      <c r="B43" s="25" t="s">
        <v>23</v>
      </c>
      <c r="C43" s="86" t="s">
        <v>129</v>
      </c>
      <c r="D43" s="86"/>
      <c r="E43" s="86"/>
      <c r="F43" s="86"/>
      <c r="G43" s="86"/>
      <c r="H43" s="86"/>
      <c r="I43" s="86"/>
      <c r="J43" s="49" t="s">
        <v>75</v>
      </c>
      <c r="K43" s="59"/>
      <c r="L43" s="22">
        <f>25*K43</f>
        <v>0</v>
      </c>
    </row>
    <row r="44" spans="1:12" ht="13.05" customHeight="1" x14ac:dyDescent="0.3">
      <c r="A44" s="81"/>
      <c r="B44" s="25" t="s">
        <v>24</v>
      </c>
      <c r="C44" s="86" t="s">
        <v>130</v>
      </c>
      <c r="D44" s="86"/>
      <c r="E44" s="86"/>
      <c r="F44" s="86"/>
      <c r="G44" s="86"/>
      <c r="H44" s="86"/>
      <c r="I44" s="86"/>
      <c r="J44" s="49" t="s">
        <v>75</v>
      </c>
      <c r="K44" s="60"/>
      <c r="L44" s="22">
        <f>22.5*K44</f>
        <v>0</v>
      </c>
    </row>
    <row r="45" spans="1:12" ht="13.05" customHeight="1" x14ac:dyDescent="0.3">
      <c r="A45" s="81"/>
      <c r="B45" s="25" t="s">
        <v>25</v>
      </c>
      <c r="C45" s="86" t="s">
        <v>114</v>
      </c>
      <c r="D45" s="86"/>
      <c r="E45" s="86"/>
      <c r="F45" s="86"/>
      <c r="G45" s="86"/>
      <c r="H45" s="86"/>
      <c r="I45" s="86"/>
      <c r="J45" s="38"/>
      <c r="K45" s="59"/>
      <c r="L45" s="27">
        <f>25*K45</f>
        <v>0</v>
      </c>
    </row>
    <row r="46" spans="1:12" ht="13.05" customHeight="1" x14ac:dyDescent="0.3">
      <c r="A46" s="81"/>
      <c r="B46" s="25" t="s">
        <v>26</v>
      </c>
      <c r="C46" s="86" t="s">
        <v>131</v>
      </c>
      <c r="D46" s="86"/>
      <c r="E46" s="86"/>
      <c r="F46" s="86"/>
      <c r="G46" s="86"/>
      <c r="H46" s="86"/>
      <c r="I46" s="86"/>
      <c r="J46" s="38"/>
      <c r="K46" s="60"/>
      <c r="L46" s="27">
        <f>22.5*K46</f>
        <v>0</v>
      </c>
    </row>
    <row r="47" spans="1:12" ht="13.05" customHeight="1" x14ac:dyDescent="0.3">
      <c r="A47" s="81"/>
      <c r="B47" s="25" t="s">
        <v>27</v>
      </c>
      <c r="C47" s="86" t="s">
        <v>132</v>
      </c>
      <c r="D47" s="86"/>
      <c r="E47" s="86"/>
      <c r="F47" s="86"/>
      <c r="G47" s="86"/>
      <c r="H47" s="86"/>
      <c r="I47" s="86"/>
      <c r="J47" s="38"/>
      <c r="K47" s="59"/>
      <c r="L47" s="27">
        <f>25*K47</f>
        <v>0</v>
      </c>
    </row>
    <row r="48" spans="1:12" ht="13.05" customHeight="1" x14ac:dyDescent="0.3">
      <c r="A48" s="81"/>
      <c r="B48" s="25" t="s">
        <v>28</v>
      </c>
      <c r="C48" s="86" t="s">
        <v>117</v>
      </c>
      <c r="D48" s="86"/>
      <c r="E48" s="86"/>
      <c r="F48" s="86"/>
      <c r="G48" s="86"/>
      <c r="H48" s="86"/>
      <c r="I48" s="86"/>
      <c r="J48" s="38"/>
      <c r="K48" s="60"/>
      <c r="L48" s="27">
        <f>22.5*K48</f>
        <v>0</v>
      </c>
    </row>
    <row r="49" spans="1:12" ht="13.05" customHeight="1" x14ac:dyDescent="0.3">
      <c r="A49" s="81"/>
      <c r="B49" s="25" t="s">
        <v>29</v>
      </c>
      <c r="C49" s="86" t="s">
        <v>133</v>
      </c>
      <c r="D49" s="86"/>
      <c r="E49" s="86"/>
      <c r="F49" s="86"/>
      <c r="G49" s="86"/>
      <c r="H49" s="86"/>
      <c r="I49" s="86"/>
      <c r="J49" s="38"/>
      <c r="K49" s="60"/>
      <c r="L49" s="27">
        <f>22.5*K49</f>
        <v>0</v>
      </c>
    </row>
    <row r="50" spans="1:12" ht="13.05" customHeight="1" x14ac:dyDescent="0.3">
      <c r="A50" s="81"/>
      <c r="B50" s="25" t="s">
        <v>30</v>
      </c>
      <c r="C50" s="86" t="s">
        <v>134</v>
      </c>
      <c r="D50" s="86"/>
      <c r="E50" s="86"/>
      <c r="F50" s="86"/>
      <c r="G50" s="86"/>
      <c r="H50" s="86"/>
      <c r="I50" s="86"/>
      <c r="J50" s="38"/>
      <c r="K50" s="59"/>
      <c r="L50" s="27">
        <f>22.5*K50</f>
        <v>0</v>
      </c>
    </row>
    <row r="51" spans="1:12" ht="13.05" customHeight="1" x14ac:dyDescent="0.3">
      <c r="A51" s="81"/>
      <c r="B51" s="25" t="s">
        <v>31</v>
      </c>
      <c r="C51" s="86" t="s">
        <v>135</v>
      </c>
      <c r="D51" s="86"/>
      <c r="E51" s="86"/>
      <c r="F51" s="86"/>
      <c r="G51" s="86"/>
      <c r="H51" s="86"/>
      <c r="I51" s="86"/>
      <c r="J51" s="38"/>
      <c r="K51" s="59"/>
      <c r="L51" s="22">
        <f>22.5*K51</f>
        <v>0</v>
      </c>
    </row>
    <row r="52" spans="1:12" ht="13.05" customHeight="1" thickBot="1" x14ac:dyDescent="0.35">
      <c r="A52" s="81"/>
      <c r="B52" s="26" t="s">
        <v>32</v>
      </c>
      <c r="C52" s="87" t="s">
        <v>136</v>
      </c>
      <c r="D52" s="87"/>
      <c r="E52" s="87"/>
      <c r="F52" s="87"/>
      <c r="G52" s="87"/>
      <c r="H52" s="87"/>
      <c r="I52" s="87"/>
      <c r="J52" s="42"/>
      <c r="K52" s="61"/>
      <c r="L52" s="23">
        <f>17.5*K52</f>
        <v>0</v>
      </c>
    </row>
    <row r="53" spans="1:12" ht="13.05" customHeight="1" thickBot="1" x14ac:dyDescent="0.35">
      <c r="A53" s="81"/>
      <c r="B53" s="83" t="s">
        <v>15</v>
      </c>
      <c r="C53" s="84"/>
      <c r="D53" s="84"/>
      <c r="E53" s="84"/>
      <c r="F53" s="84"/>
      <c r="G53" s="84"/>
      <c r="H53" s="84"/>
      <c r="I53" s="84"/>
      <c r="J53" s="84"/>
      <c r="K53" s="84"/>
      <c r="L53" s="85"/>
    </row>
    <row r="54" spans="1:12" ht="13.05" customHeight="1" x14ac:dyDescent="0.3">
      <c r="A54" s="81"/>
      <c r="B54" s="25" t="s">
        <v>90</v>
      </c>
      <c r="C54" s="86" t="s">
        <v>137</v>
      </c>
      <c r="D54" s="86"/>
      <c r="E54" s="86"/>
      <c r="F54" s="86"/>
      <c r="G54" s="86"/>
      <c r="H54" s="86"/>
      <c r="I54" s="86"/>
      <c r="J54" s="38"/>
      <c r="K54" s="59"/>
      <c r="L54" s="22">
        <f>27.5*K54</f>
        <v>0</v>
      </c>
    </row>
    <row r="55" spans="1:12" ht="13.05" customHeight="1" x14ac:dyDescent="0.3">
      <c r="A55" s="81"/>
      <c r="B55" s="25" t="s">
        <v>89</v>
      </c>
      <c r="C55" s="86" t="s">
        <v>138</v>
      </c>
      <c r="D55" s="86"/>
      <c r="E55" s="86"/>
      <c r="F55" s="86"/>
      <c r="G55" s="86"/>
      <c r="H55" s="86"/>
      <c r="I55" s="86"/>
      <c r="J55" s="38"/>
      <c r="K55" s="59"/>
      <c r="L55" s="22">
        <f>25*K55</f>
        <v>0</v>
      </c>
    </row>
    <row r="56" spans="1:12" ht="13.05" customHeight="1" x14ac:dyDescent="0.3">
      <c r="A56" s="81"/>
      <c r="B56" s="25" t="s">
        <v>33</v>
      </c>
      <c r="C56" s="86" t="s">
        <v>139</v>
      </c>
      <c r="D56" s="86"/>
      <c r="E56" s="86"/>
      <c r="F56" s="86"/>
      <c r="G56" s="86"/>
      <c r="H56" s="86"/>
      <c r="I56" s="86"/>
      <c r="J56" s="38"/>
      <c r="K56" s="59"/>
      <c r="L56" s="22">
        <f>27.5*K56</f>
        <v>0</v>
      </c>
    </row>
    <row r="57" spans="1:12" ht="13.05" customHeight="1" x14ac:dyDescent="0.3">
      <c r="A57" s="81"/>
      <c r="B57" s="25" t="s">
        <v>34</v>
      </c>
      <c r="C57" s="86" t="s">
        <v>140</v>
      </c>
      <c r="D57" s="86"/>
      <c r="E57" s="86"/>
      <c r="F57" s="86"/>
      <c r="G57" s="86"/>
      <c r="H57" s="86"/>
      <c r="I57" s="86"/>
      <c r="J57" s="49" t="s">
        <v>75</v>
      </c>
      <c r="K57" s="59"/>
      <c r="L57" s="22">
        <f>22.5*K57</f>
        <v>0</v>
      </c>
    </row>
    <row r="58" spans="1:12" ht="13.05" customHeight="1" x14ac:dyDescent="0.3">
      <c r="A58" s="81"/>
      <c r="B58" s="25">
        <v>590.1</v>
      </c>
      <c r="C58" s="86" t="s">
        <v>141</v>
      </c>
      <c r="D58" s="86"/>
      <c r="E58" s="86"/>
      <c r="F58" s="86"/>
      <c r="G58" s="86"/>
      <c r="H58" s="86"/>
      <c r="I58" s="86"/>
      <c r="J58" s="38"/>
      <c r="K58" s="59"/>
      <c r="L58" s="22">
        <f>22.5*K58</f>
        <v>0</v>
      </c>
    </row>
    <row r="59" spans="1:12" ht="13.05" customHeight="1" x14ac:dyDescent="0.3">
      <c r="A59" s="81"/>
      <c r="B59" s="25" t="s">
        <v>35</v>
      </c>
      <c r="C59" s="86" t="s">
        <v>142</v>
      </c>
      <c r="D59" s="86"/>
      <c r="E59" s="86"/>
      <c r="F59" s="86"/>
      <c r="G59" s="86"/>
      <c r="H59" s="86"/>
      <c r="I59" s="86"/>
      <c r="J59" s="38"/>
      <c r="K59" s="59"/>
      <c r="L59" s="22">
        <f>22.5*K59</f>
        <v>0</v>
      </c>
    </row>
    <row r="60" spans="1:12" ht="13.05" customHeight="1" thickBot="1" x14ac:dyDescent="0.35">
      <c r="A60" s="82"/>
      <c r="B60" s="26" t="s">
        <v>36</v>
      </c>
      <c r="C60" s="87" t="s">
        <v>143</v>
      </c>
      <c r="D60" s="87"/>
      <c r="E60" s="87"/>
      <c r="F60" s="87"/>
      <c r="G60" s="87"/>
      <c r="H60" s="87"/>
      <c r="I60" s="87"/>
      <c r="J60" s="42"/>
      <c r="K60" s="61"/>
      <c r="L60" s="23">
        <f>22.5*K60</f>
        <v>0</v>
      </c>
    </row>
    <row r="61" spans="1:12" ht="13.05" customHeight="1" x14ac:dyDescent="0.3">
      <c r="A61" s="124"/>
      <c r="B61" s="125"/>
      <c r="C61" s="126"/>
      <c r="D61" s="126"/>
      <c r="E61" s="126"/>
      <c r="F61" s="126"/>
      <c r="G61" s="126"/>
      <c r="H61" s="126"/>
      <c r="I61" s="126"/>
      <c r="J61" s="43"/>
      <c r="K61" s="127"/>
      <c r="L61" s="12"/>
    </row>
    <row r="62" spans="1:12" ht="10.199999999999999" customHeight="1" thickBot="1" x14ac:dyDescent="0.35">
      <c r="B62" s="3"/>
      <c r="C62" s="4"/>
      <c r="D62" s="4"/>
      <c r="E62" s="4"/>
      <c r="F62" s="4"/>
      <c r="G62" s="4"/>
      <c r="H62" s="4"/>
      <c r="I62" s="4"/>
      <c r="J62" s="13"/>
      <c r="K62" s="4"/>
    </row>
    <row r="63" spans="1:12" ht="13.05" customHeight="1" thickBot="1" x14ac:dyDescent="0.35">
      <c r="A63" s="80" t="s">
        <v>53</v>
      </c>
      <c r="B63" s="83" t="s">
        <v>0</v>
      </c>
      <c r="C63" s="84"/>
      <c r="D63" s="84"/>
      <c r="E63" s="84"/>
      <c r="F63" s="84"/>
      <c r="G63" s="84"/>
      <c r="H63" s="84"/>
      <c r="I63" s="84"/>
      <c r="J63" s="84"/>
      <c r="K63" s="84"/>
      <c r="L63" s="85"/>
    </row>
    <row r="64" spans="1:12" ht="13.05" customHeight="1" x14ac:dyDescent="0.3">
      <c r="A64" s="81"/>
      <c r="B64" s="24" t="s">
        <v>38</v>
      </c>
      <c r="C64" s="113" t="s">
        <v>144</v>
      </c>
      <c r="D64" s="113"/>
      <c r="E64" s="113"/>
      <c r="F64" s="113"/>
      <c r="G64" s="113"/>
      <c r="H64" s="113"/>
      <c r="I64" s="113"/>
      <c r="J64" s="41"/>
      <c r="K64" s="58"/>
      <c r="L64" s="28">
        <f>27.5*K64</f>
        <v>0</v>
      </c>
    </row>
    <row r="65" spans="1:12" ht="13.05" customHeight="1" x14ac:dyDescent="0.3">
      <c r="A65" s="81"/>
      <c r="B65" s="25" t="s">
        <v>39</v>
      </c>
      <c r="C65" s="86" t="s">
        <v>145</v>
      </c>
      <c r="D65" s="86"/>
      <c r="E65" s="86"/>
      <c r="F65" s="86"/>
      <c r="G65" s="86"/>
      <c r="H65" s="86"/>
      <c r="I65" s="86"/>
      <c r="J65" s="38"/>
      <c r="K65" s="59"/>
      <c r="L65" s="29">
        <f>22.5*K65</f>
        <v>0</v>
      </c>
    </row>
    <row r="66" spans="1:12" ht="13.05" customHeight="1" x14ac:dyDescent="0.3">
      <c r="A66" s="81"/>
      <c r="B66" s="25" t="s">
        <v>40</v>
      </c>
      <c r="C66" s="86" t="s">
        <v>146</v>
      </c>
      <c r="D66" s="86"/>
      <c r="E66" s="86"/>
      <c r="F66" s="86"/>
      <c r="G66" s="86"/>
      <c r="H66" s="86"/>
      <c r="I66" s="86"/>
      <c r="J66" s="38"/>
      <c r="K66" s="59"/>
      <c r="L66" s="29">
        <f>22.5*K66</f>
        <v>0</v>
      </c>
    </row>
    <row r="67" spans="1:12" ht="13.05" customHeight="1" x14ac:dyDescent="0.3">
      <c r="A67" s="81"/>
      <c r="B67" s="25" t="s">
        <v>41</v>
      </c>
      <c r="C67" s="86" t="s">
        <v>147</v>
      </c>
      <c r="D67" s="86"/>
      <c r="E67" s="86"/>
      <c r="F67" s="86"/>
      <c r="G67" s="86"/>
      <c r="H67" s="86"/>
      <c r="I67" s="86"/>
      <c r="J67" s="38"/>
      <c r="K67" s="59"/>
      <c r="L67" s="29">
        <f>22.5*K67</f>
        <v>0</v>
      </c>
    </row>
    <row r="68" spans="1:12" ht="13.05" customHeight="1" x14ac:dyDescent="0.3">
      <c r="A68" s="81"/>
      <c r="B68" s="25" t="s">
        <v>42</v>
      </c>
      <c r="C68" s="86" t="s">
        <v>148</v>
      </c>
      <c r="D68" s="86"/>
      <c r="E68" s="86"/>
      <c r="F68" s="86"/>
      <c r="G68" s="86"/>
      <c r="H68" s="86"/>
      <c r="I68" s="86"/>
      <c r="J68" s="38"/>
      <c r="K68" s="59"/>
      <c r="L68" s="29">
        <f>22.5*K68</f>
        <v>0</v>
      </c>
    </row>
    <row r="69" spans="1:12" ht="13.05" customHeight="1" x14ac:dyDescent="0.3">
      <c r="A69" s="81"/>
      <c r="B69" s="25" t="s">
        <v>43</v>
      </c>
      <c r="C69" s="86" t="s">
        <v>149</v>
      </c>
      <c r="D69" s="86"/>
      <c r="E69" s="86"/>
      <c r="F69" s="86"/>
      <c r="G69" s="86"/>
      <c r="H69" s="86"/>
      <c r="I69" s="86"/>
      <c r="J69" s="38"/>
      <c r="K69" s="59"/>
      <c r="L69" s="29">
        <f>22.5*K69</f>
        <v>0</v>
      </c>
    </row>
    <row r="70" spans="1:12" ht="13.05" customHeight="1" x14ac:dyDescent="0.3">
      <c r="A70" s="81"/>
      <c r="B70" s="25" t="s">
        <v>44</v>
      </c>
      <c r="C70" s="86" t="s">
        <v>150</v>
      </c>
      <c r="D70" s="86"/>
      <c r="E70" s="86"/>
      <c r="F70" s="86"/>
      <c r="G70" s="86"/>
      <c r="H70" s="86"/>
      <c r="I70" s="86"/>
      <c r="J70" s="38"/>
      <c r="K70" s="59"/>
      <c r="L70" s="29">
        <f>17.5*K70</f>
        <v>0</v>
      </c>
    </row>
    <row r="71" spans="1:12" ht="13.05" customHeight="1" x14ac:dyDescent="0.3">
      <c r="A71" s="81"/>
      <c r="B71" s="25" t="s">
        <v>45</v>
      </c>
      <c r="C71" s="86" t="s">
        <v>151</v>
      </c>
      <c r="D71" s="86"/>
      <c r="E71" s="86"/>
      <c r="F71" s="86"/>
      <c r="G71" s="86"/>
      <c r="H71" s="86"/>
      <c r="I71" s="86"/>
      <c r="J71" s="38"/>
      <c r="K71" s="59"/>
      <c r="L71" s="29">
        <f>12.5*K71</f>
        <v>0</v>
      </c>
    </row>
    <row r="72" spans="1:12" ht="13.05" customHeight="1" x14ac:dyDescent="0.3">
      <c r="A72" s="81"/>
      <c r="B72" s="114" t="s">
        <v>15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6"/>
    </row>
    <row r="73" spans="1:12" ht="13.05" customHeight="1" x14ac:dyDescent="0.3">
      <c r="A73" s="81"/>
      <c r="B73" s="25" t="s">
        <v>46</v>
      </c>
      <c r="C73" s="86" t="s">
        <v>152</v>
      </c>
      <c r="D73" s="86"/>
      <c r="E73" s="86"/>
      <c r="F73" s="86"/>
      <c r="G73" s="86"/>
      <c r="H73" s="86"/>
      <c r="I73" s="86"/>
      <c r="J73" s="38"/>
      <c r="K73" s="59"/>
      <c r="L73" s="22">
        <f>27.5*K73</f>
        <v>0</v>
      </c>
    </row>
    <row r="74" spans="1:12" ht="13.05" customHeight="1" x14ac:dyDescent="0.3">
      <c r="A74" s="81"/>
      <c r="B74" s="25" t="s">
        <v>47</v>
      </c>
      <c r="C74" s="86" t="s">
        <v>153</v>
      </c>
      <c r="D74" s="86"/>
      <c r="E74" s="86"/>
      <c r="F74" s="86"/>
      <c r="G74" s="86"/>
      <c r="H74" s="86"/>
      <c r="I74" s="86"/>
      <c r="J74" s="38"/>
      <c r="K74" s="59"/>
      <c r="L74" s="22">
        <f>22.5*K74</f>
        <v>0</v>
      </c>
    </row>
    <row r="75" spans="1:12" ht="13.05" customHeight="1" x14ac:dyDescent="0.3">
      <c r="A75" s="81"/>
      <c r="B75" s="25" t="s">
        <v>48</v>
      </c>
      <c r="C75" s="86" t="s">
        <v>154</v>
      </c>
      <c r="D75" s="86"/>
      <c r="E75" s="86"/>
      <c r="F75" s="86"/>
      <c r="G75" s="86"/>
      <c r="H75" s="86"/>
      <c r="I75" s="86"/>
      <c r="J75" s="38"/>
      <c r="K75" s="59"/>
      <c r="L75" s="22">
        <f>22.5*K75</f>
        <v>0</v>
      </c>
    </row>
    <row r="76" spans="1:12" ht="13.05" customHeight="1" x14ac:dyDescent="0.3">
      <c r="A76" s="81"/>
      <c r="B76" s="25" t="s">
        <v>49</v>
      </c>
      <c r="C76" s="86" t="s">
        <v>155</v>
      </c>
      <c r="D76" s="86"/>
      <c r="E76" s="86"/>
      <c r="F76" s="86"/>
      <c r="G76" s="86"/>
      <c r="H76" s="86"/>
      <c r="I76" s="86"/>
      <c r="J76" s="38"/>
      <c r="K76" s="59"/>
      <c r="L76" s="22">
        <f>22.5*K76</f>
        <v>0</v>
      </c>
    </row>
    <row r="77" spans="1:12" ht="13.05" customHeight="1" x14ac:dyDescent="0.3">
      <c r="A77" s="81"/>
      <c r="B77" s="73" t="s">
        <v>50</v>
      </c>
      <c r="C77" s="95" t="s">
        <v>156</v>
      </c>
      <c r="D77" s="86"/>
      <c r="E77" s="86"/>
      <c r="F77" s="86"/>
      <c r="G77" s="86"/>
      <c r="H77" s="86"/>
      <c r="I77" s="86"/>
      <c r="J77" s="74"/>
      <c r="K77" s="77"/>
      <c r="L77" s="76">
        <f>22.5*K77</f>
        <v>0</v>
      </c>
    </row>
    <row r="78" spans="1:12" ht="13.05" customHeight="1" x14ac:dyDescent="0.3">
      <c r="A78" s="81"/>
      <c r="B78" s="73" t="s">
        <v>96</v>
      </c>
      <c r="C78" s="95" t="s">
        <v>97</v>
      </c>
      <c r="D78" s="86"/>
      <c r="E78" s="86"/>
      <c r="F78" s="86"/>
      <c r="G78" s="86"/>
      <c r="H78" s="86"/>
      <c r="I78" s="86"/>
      <c r="J78" s="74"/>
      <c r="K78" s="77"/>
      <c r="L78" s="76">
        <f>22.5*K78</f>
        <v>0</v>
      </c>
    </row>
    <row r="79" spans="1:12" ht="13.05" customHeight="1" x14ac:dyDescent="0.3">
      <c r="A79" s="81"/>
      <c r="B79" s="73" t="s">
        <v>98</v>
      </c>
      <c r="C79" s="95" t="s">
        <v>99</v>
      </c>
      <c r="D79" s="86"/>
      <c r="E79" s="86"/>
      <c r="F79" s="86"/>
      <c r="G79" s="86"/>
      <c r="H79" s="86"/>
      <c r="I79" s="86"/>
      <c r="J79" s="74"/>
      <c r="K79" s="77"/>
      <c r="L79" s="76">
        <f>22.5*K79</f>
        <v>0</v>
      </c>
    </row>
    <row r="80" spans="1:12" ht="13.05" customHeight="1" thickBot="1" x14ac:dyDescent="0.35">
      <c r="A80" s="82"/>
      <c r="B80" s="26" t="s">
        <v>100</v>
      </c>
      <c r="C80" s="120" t="s">
        <v>101</v>
      </c>
      <c r="D80" s="87"/>
      <c r="E80" s="87"/>
      <c r="F80" s="87"/>
      <c r="G80" s="87"/>
      <c r="H80" s="87"/>
      <c r="I80" s="87"/>
      <c r="J80" s="42"/>
      <c r="K80" s="61"/>
      <c r="L80" s="23">
        <f>17.5*K80</f>
        <v>0</v>
      </c>
    </row>
    <row r="81" spans="1:13" ht="4.05" customHeight="1" thickBot="1" x14ac:dyDescent="0.35">
      <c r="A81" s="10"/>
      <c r="B81" s="3"/>
      <c r="C81" s="4"/>
      <c r="D81" s="4"/>
      <c r="E81" s="4"/>
      <c r="F81" s="4"/>
      <c r="G81" s="4"/>
      <c r="H81" s="4"/>
      <c r="I81" s="4"/>
      <c r="J81" s="13"/>
      <c r="K81" s="11"/>
      <c r="L81" s="12"/>
    </row>
    <row r="82" spans="1:13" ht="13.05" customHeight="1" thickBot="1" x14ac:dyDescent="0.35">
      <c r="A82" s="111" t="s">
        <v>73</v>
      </c>
      <c r="B82" s="83" t="s">
        <v>37</v>
      </c>
      <c r="C82" s="84"/>
      <c r="D82" s="84"/>
      <c r="E82" s="84"/>
      <c r="F82" s="84"/>
      <c r="G82" s="84"/>
      <c r="H82" s="84"/>
      <c r="I82" s="84"/>
      <c r="J82" s="84"/>
      <c r="K82" s="84"/>
      <c r="L82" s="85"/>
    </row>
    <row r="83" spans="1:13" ht="13.05" customHeight="1" thickBot="1" x14ac:dyDescent="0.35">
      <c r="A83" s="112"/>
      <c r="B83" s="30" t="s">
        <v>51</v>
      </c>
      <c r="C83" s="122" t="s">
        <v>160</v>
      </c>
      <c r="D83" s="123"/>
      <c r="E83" s="123"/>
      <c r="F83" s="123"/>
      <c r="G83" s="123"/>
      <c r="H83" s="123"/>
      <c r="I83" s="123"/>
      <c r="J83" s="44"/>
      <c r="K83" s="64"/>
      <c r="L83" s="2">
        <f>50*K83</f>
        <v>0</v>
      </c>
    </row>
    <row r="84" spans="1:13" ht="6" customHeight="1" x14ac:dyDescent="0.3"/>
    <row r="85" spans="1:13" ht="12" customHeight="1" x14ac:dyDescent="0.3">
      <c r="B85" s="52" t="s">
        <v>82</v>
      </c>
      <c r="K85" s="34" t="s">
        <v>78</v>
      </c>
      <c r="L85" s="37" t="s">
        <v>79</v>
      </c>
    </row>
    <row r="86" spans="1:13" ht="12" customHeight="1" x14ac:dyDescent="0.3">
      <c r="B86" s="51" t="s">
        <v>81</v>
      </c>
      <c r="C86" s="63"/>
      <c r="D86" s="63"/>
      <c r="E86" s="63"/>
      <c r="K86" s="35">
        <f>SUM(K12:K28)+SUM(K30:K34)+SUM(K36:K52)+SUM(K54:K60)+SUM(K64:K71)+SUM(K73:K80)+K83</f>
        <v>0</v>
      </c>
      <c r="L86" s="36">
        <f>SUM(L12:L28)+SUM(L30:L34)+SUM(L36:L52)+SUM(L54:L60)+SUM(L64:L71)+SUM(L73:L80)+L83</f>
        <v>0</v>
      </c>
      <c r="M86" s="31"/>
    </row>
    <row r="87" spans="1:13" ht="12" customHeight="1" x14ac:dyDescent="0.3">
      <c r="B87" s="51"/>
      <c r="C87" s="63"/>
      <c r="D87" s="63"/>
      <c r="E87" s="63"/>
      <c r="I87" s="14"/>
      <c r="J87" s="45"/>
      <c r="K87" s="15"/>
      <c r="L87" s="16"/>
    </row>
    <row r="88" spans="1:13" ht="12" customHeight="1" x14ac:dyDescent="0.3">
      <c r="B88" s="4" t="s">
        <v>85</v>
      </c>
      <c r="D88" t="s">
        <v>159</v>
      </c>
      <c r="I88" s="14"/>
      <c r="J88" s="45"/>
      <c r="K88" s="15"/>
      <c r="L88" s="16"/>
    </row>
    <row r="89" spans="1:13" ht="12" customHeight="1" x14ac:dyDescent="0.3">
      <c r="B89" s="62"/>
      <c r="I89" s="14"/>
      <c r="J89" s="45"/>
      <c r="K89" s="15"/>
      <c r="L89" s="16"/>
    </row>
    <row r="90" spans="1:13" ht="12" customHeight="1" x14ac:dyDescent="0.3">
      <c r="A90" s="50" t="s">
        <v>74</v>
      </c>
      <c r="B90" s="121" t="s">
        <v>157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</row>
    <row r="91" spans="1:13" ht="12" customHeight="1" x14ac:dyDescent="0.3">
      <c r="A91" s="50" t="s">
        <v>75</v>
      </c>
      <c r="B91" s="121" t="s">
        <v>158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</row>
    <row r="92" spans="1:13" ht="12" customHeight="1" x14ac:dyDescent="0.3"/>
    <row r="93" spans="1:13" ht="12" customHeight="1" x14ac:dyDescent="0.3">
      <c r="A93" s="9" t="s">
        <v>59</v>
      </c>
      <c r="K93" s="18" t="s">
        <v>60</v>
      </c>
      <c r="L93" s="18" t="s">
        <v>61</v>
      </c>
    </row>
    <row r="94" spans="1:13" ht="4.05" customHeight="1" x14ac:dyDescent="0.3"/>
    <row r="95" spans="1:13" ht="13.95" customHeight="1" x14ac:dyDescent="0.3">
      <c r="A95" s="97" t="s">
        <v>63</v>
      </c>
      <c r="B95" s="97"/>
      <c r="C95" s="109"/>
      <c r="D95" s="109"/>
      <c r="E95" s="109"/>
      <c r="F95" s="109"/>
      <c r="G95" s="109"/>
      <c r="H95" s="109"/>
      <c r="I95" s="20" t="s">
        <v>62</v>
      </c>
      <c r="J95" s="46"/>
      <c r="K95" s="47"/>
      <c r="L95" s="47"/>
    </row>
    <row r="96" spans="1:13" ht="13.95" customHeight="1" x14ac:dyDescent="0.3">
      <c r="A96" s="97" t="s">
        <v>63</v>
      </c>
      <c r="B96" s="97"/>
      <c r="C96" s="109"/>
      <c r="D96" s="109"/>
      <c r="E96" s="109"/>
      <c r="F96" s="109"/>
      <c r="G96" s="109"/>
      <c r="H96" s="109"/>
      <c r="I96" s="20" t="s">
        <v>62</v>
      </c>
      <c r="J96" s="46"/>
      <c r="K96" s="47"/>
      <c r="L96" s="47"/>
    </row>
    <row r="97" spans="1:12" ht="13.95" customHeight="1" x14ac:dyDescent="0.3">
      <c r="A97" s="21"/>
      <c r="B97" s="21"/>
      <c r="C97" s="17"/>
      <c r="D97" s="17"/>
      <c r="E97" s="17"/>
      <c r="F97" s="17"/>
      <c r="G97" s="17"/>
      <c r="H97" s="17"/>
      <c r="I97" s="4"/>
      <c r="J97" s="43"/>
      <c r="K97" s="5"/>
      <c r="L97" s="5"/>
    </row>
    <row r="98" spans="1:12" ht="13.95" customHeight="1" x14ac:dyDescent="0.3">
      <c r="A98" s="97" t="s">
        <v>64</v>
      </c>
      <c r="B98" s="97"/>
      <c r="C98" s="109"/>
      <c r="D98" s="109"/>
      <c r="E98" s="109"/>
      <c r="F98" s="109"/>
      <c r="G98" s="109"/>
      <c r="H98" s="109"/>
      <c r="I98" s="20" t="s">
        <v>62</v>
      </c>
      <c r="J98" s="46"/>
      <c r="K98" s="47"/>
      <c r="L98" s="47"/>
    </row>
    <row r="99" spans="1:12" ht="13.95" customHeight="1" x14ac:dyDescent="0.3">
      <c r="A99" s="97" t="s">
        <v>64</v>
      </c>
      <c r="B99" s="97"/>
      <c r="C99" s="109"/>
      <c r="D99" s="109"/>
      <c r="E99" s="109"/>
      <c r="F99" s="109"/>
      <c r="G99" s="109"/>
      <c r="H99" s="109"/>
      <c r="I99" s="20" t="s">
        <v>62</v>
      </c>
      <c r="J99" s="46"/>
      <c r="K99" s="47"/>
      <c r="L99" s="47"/>
    </row>
    <row r="100" spans="1:12" ht="13.95" customHeight="1" x14ac:dyDescent="0.3">
      <c r="A100" s="21"/>
      <c r="B100" s="21"/>
      <c r="C100" s="17"/>
      <c r="D100" s="17"/>
      <c r="E100" s="17"/>
      <c r="F100" s="17"/>
      <c r="G100" s="17"/>
      <c r="H100" s="17"/>
      <c r="I100" s="4"/>
      <c r="J100" s="43"/>
      <c r="K100" s="5"/>
      <c r="L100" s="5"/>
    </row>
    <row r="101" spans="1:12" ht="13.95" customHeight="1" x14ac:dyDescent="0.3">
      <c r="A101" s="97" t="s">
        <v>65</v>
      </c>
      <c r="B101" s="97"/>
      <c r="C101" s="109"/>
      <c r="D101" s="109"/>
      <c r="E101" s="109"/>
      <c r="F101" s="109"/>
      <c r="G101" s="109"/>
      <c r="H101" s="109"/>
      <c r="I101" s="20" t="s">
        <v>62</v>
      </c>
      <c r="J101" s="46"/>
      <c r="K101" s="47"/>
      <c r="L101" s="47"/>
    </row>
    <row r="102" spans="1:12" ht="13.95" customHeight="1" x14ac:dyDescent="0.3">
      <c r="A102" s="97" t="s">
        <v>65</v>
      </c>
      <c r="B102" s="97"/>
      <c r="C102" s="109"/>
      <c r="D102" s="109"/>
      <c r="E102" s="109"/>
      <c r="F102" s="109"/>
      <c r="G102" s="109"/>
      <c r="H102" s="109"/>
      <c r="I102" s="20" t="s">
        <v>62</v>
      </c>
      <c r="J102" s="46"/>
      <c r="K102" s="47"/>
      <c r="L102" s="47"/>
    </row>
    <row r="103" spans="1:12" ht="13.95" customHeight="1" x14ac:dyDescent="0.3">
      <c r="A103" s="21"/>
      <c r="B103" s="21"/>
      <c r="C103" s="17"/>
      <c r="D103" s="17"/>
      <c r="E103" s="17"/>
      <c r="F103" s="17"/>
      <c r="G103" s="17"/>
      <c r="H103" s="17"/>
      <c r="I103" s="4"/>
      <c r="J103" s="43"/>
      <c r="K103" s="5"/>
      <c r="L103" s="5"/>
    </row>
    <row r="104" spans="1:12" ht="13.95" customHeight="1" x14ac:dyDescent="0.3">
      <c r="A104" s="97" t="s">
        <v>66</v>
      </c>
      <c r="B104" s="97"/>
      <c r="C104" s="109"/>
      <c r="D104" s="109"/>
      <c r="E104" s="109"/>
      <c r="F104" s="109"/>
      <c r="G104" s="109"/>
      <c r="H104" s="109"/>
      <c r="I104" s="20" t="s">
        <v>62</v>
      </c>
      <c r="J104" s="46"/>
      <c r="K104" s="47"/>
      <c r="L104" s="47"/>
    </row>
    <row r="105" spans="1:12" ht="13.95" customHeight="1" x14ac:dyDescent="0.3">
      <c r="A105" s="97" t="s">
        <v>66</v>
      </c>
      <c r="B105" s="97"/>
      <c r="C105" s="109"/>
      <c r="D105" s="109"/>
      <c r="E105" s="109"/>
      <c r="F105" s="109"/>
      <c r="G105" s="109"/>
      <c r="H105" s="109"/>
      <c r="I105" s="20" t="s">
        <v>62</v>
      </c>
      <c r="J105" s="46"/>
      <c r="K105" s="47"/>
      <c r="L105" s="47"/>
    </row>
    <row r="106" spans="1:12" ht="13.95" customHeight="1" x14ac:dyDescent="0.3">
      <c r="A106" s="21"/>
      <c r="B106" s="21"/>
      <c r="C106" s="17"/>
      <c r="D106" s="17"/>
      <c r="E106" s="17"/>
      <c r="F106" s="17"/>
      <c r="G106" s="17"/>
      <c r="H106" s="17"/>
      <c r="I106" s="4"/>
      <c r="J106" s="43"/>
      <c r="K106" s="5"/>
      <c r="L106" s="5"/>
    </row>
    <row r="107" spans="1:12" ht="13.95" customHeight="1" x14ac:dyDescent="0.3">
      <c r="A107" s="97" t="s">
        <v>67</v>
      </c>
      <c r="B107" s="97"/>
      <c r="C107" s="109"/>
      <c r="D107" s="109"/>
      <c r="E107" s="109"/>
      <c r="F107" s="109"/>
      <c r="G107" s="109"/>
      <c r="H107" s="109"/>
      <c r="I107" s="20" t="s">
        <v>62</v>
      </c>
      <c r="J107" s="46"/>
      <c r="K107" s="47"/>
      <c r="L107" s="47"/>
    </row>
    <row r="108" spans="1:12" ht="13.95" customHeight="1" x14ac:dyDescent="0.3">
      <c r="A108" s="97" t="s">
        <v>67</v>
      </c>
      <c r="B108" s="97"/>
      <c r="C108" s="109"/>
      <c r="D108" s="109"/>
      <c r="E108" s="109"/>
      <c r="F108" s="109"/>
      <c r="G108" s="109"/>
      <c r="H108" s="109"/>
      <c r="I108" s="20" t="s">
        <v>62</v>
      </c>
      <c r="J108" s="46"/>
      <c r="K108" s="47"/>
      <c r="L108" s="47"/>
    </row>
    <row r="109" spans="1:12" ht="7.8" customHeight="1" x14ac:dyDescent="0.3"/>
    <row r="110" spans="1:12" ht="23.4" customHeight="1" x14ac:dyDescent="0.3">
      <c r="A110" s="19" t="s">
        <v>68</v>
      </c>
      <c r="B110" s="98" t="s">
        <v>69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1:12" ht="6.6" customHeight="1" x14ac:dyDescent="0.3"/>
    <row r="112" spans="1:12" ht="13.95" customHeight="1" x14ac:dyDescent="0.3">
      <c r="A112" t="s">
        <v>70</v>
      </c>
      <c r="B112" s="48"/>
      <c r="C112" s="48"/>
      <c r="D112" s="48">
        <v>2022</v>
      </c>
    </row>
    <row r="113" spans="1:12" ht="13.95" customHeight="1" x14ac:dyDescent="0.3"/>
    <row r="114" spans="1:12" ht="13.95" customHeight="1" x14ac:dyDescent="0.3">
      <c r="A114" s="99" t="s">
        <v>71</v>
      </c>
      <c r="B114" s="99"/>
      <c r="C114" s="99"/>
      <c r="D114" s="99"/>
      <c r="E114" s="99"/>
      <c r="G114" s="100" t="s">
        <v>72</v>
      </c>
      <c r="H114" s="101"/>
      <c r="I114" s="101"/>
      <c r="J114" s="101"/>
      <c r="K114" s="101"/>
      <c r="L114" s="102"/>
    </row>
    <row r="115" spans="1:12" ht="13.95" customHeight="1" x14ac:dyDescent="0.3">
      <c r="G115" s="103"/>
      <c r="H115" s="104"/>
      <c r="I115" s="104"/>
      <c r="J115" s="104"/>
      <c r="K115" s="104"/>
      <c r="L115" s="105"/>
    </row>
    <row r="116" spans="1:12" ht="13.95" customHeight="1" x14ac:dyDescent="0.3">
      <c r="A116" s="110"/>
      <c r="B116" s="110"/>
      <c r="C116" s="110"/>
      <c r="D116" s="110"/>
      <c r="E116" s="110"/>
      <c r="G116" s="103"/>
      <c r="H116" s="104"/>
      <c r="I116" s="104"/>
      <c r="J116" s="104"/>
      <c r="K116" s="104"/>
      <c r="L116" s="105"/>
    </row>
    <row r="117" spans="1:12" ht="13.95" customHeight="1" x14ac:dyDescent="0.3">
      <c r="G117" s="103"/>
      <c r="H117" s="104"/>
      <c r="I117" s="104"/>
      <c r="J117" s="104"/>
      <c r="K117" s="104"/>
      <c r="L117" s="105"/>
    </row>
    <row r="118" spans="1:12" ht="13.95" customHeight="1" x14ac:dyDescent="0.3">
      <c r="A118" s="110"/>
      <c r="B118" s="110"/>
      <c r="C118" s="110"/>
      <c r="D118" s="110"/>
      <c r="E118" s="110"/>
      <c r="G118" s="106"/>
      <c r="H118" s="107"/>
      <c r="I118" s="107"/>
      <c r="J118" s="107"/>
      <c r="K118" s="107"/>
      <c r="L118" s="108"/>
    </row>
  </sheetData>
  <sheetProtection algorithmName="SHA-512" hashValue="vSWnh5O3SAfHd73hVDm4mVjz14Zr9gHVuCr0y/UmeAM2Fu7K8QkmLGvLq9ECINZw2/Cg4/gQ4bxdLTWdrOOcrA==" saltValue="kDNZ7UvJZkjSOQ1s9VDfNQ==" spinCount="100000" sheet="1" objects="1" scenarios="1"/>
  <mergeCells count="107">
    <mergeCell ref="B63:L63"/>
    <mergeCell ref="C77:I77"/>
    <mergeCell ref="C78:I78"/>
    <mergeCell ref="C79:I79"/>
    <mergeCell ref="C83:I83"/>
    <mergeCell ref="A35:A60"/>
    <mergeCell ref="B35:L35"/>
    <mergeCell ref="C15:I15"/>
    <mergeCell ref="C16:I16"/>
    <mergeCell ref="B29:L29"/>
    <mergeCell ref="C32:I32"/>
    <mergeCell ref="C34:I34"/>
    <mergeCell ref="C18:I18"/>
    <mergeCell ref="C20:I20"/>
    <mergeCell ref="C46:I46"/>
    <mergeCell ref="C47:I47"/>
    <mergeCell ref="C48:I48"/>
    <mergeCell ref="B53:L53"/>
    <mergeCell ref="C42:I42"/>
    <mergeCell ref="C43:I43"/>
    <mergeCell ref="C44:I44"/>
    <mergeCell ref="C45:I45"/>
    <mergeCell ref="C104:H104"/>
    <mergeCell ref="C73:I73"/>
    <mergeCell ref="C74:I74"/>
    <mergeCell ref="C75:I75"/>
    <mergeCell ref="C76:I76"/>
    <mergeCell ref="C80:I80"/>
    <mergeCell ref="C95:H95"/>
    <mergeCell ref="C96:H96"/>
    <mergeCell ref="C98:H98"/>
    <mergeCell ref="C99:H99"/>
    <mergeCell ref="C101:H101"/>
    <mergeCell ref="C102:H102"/>
    <mergeCell ref="B90:L90"/>
    <mergeCell ref="B91:L91"/>
    <mergeCell ref="C71:I71"/>
    <mergeCell ref="C66:I66"/>
    <mergeCell ref="C67:I67"/>
    <mergeCell ref="C68:I68"/>
    <mergeCell ref="C69:I69"/>
    <mergeCell ref="C70:I70"/>
    <mergeCell ref="A104:B104"/>
    <mergeCell ref="A105:B105"/>
    <mergeCell ref="A107:B107"/>
    <mergeCell ref="A95:B95"/>
    <mergeCell ref="A96:B96"/>
    <mergeCell ref="A98:B98"/>
    <mergeCell ref="A99:B99"/>
    <mergeCell ref="A101:B101"/>
    <mergeCell ref="A102:B102"/>
    <mergeCell ref="A63:A80"/>
    <mergeCell ref="A82:A83"/>
    <mergeCell ref="C30:I30"/>
    <mergeCell ref="C54:I54"/>
    <mergeCell ref="C56:I56"/>
    <mergeCell ref="C57:I57"/>
    <mergeCell ref="C58:I58"/>
    <mergeCell ref="C59:I59"/>
    <mergeCell ref="C60:I60"/>
    <mergeCell ref="C64:I64"/>
    <mergeCell ref="C55:I55"/>
    <mergeCell ref="C40:I40"/>
    <mergeCell ref="C41:I41"/>
    <mergeCell ref="B72:L72"/>
    <mergeCell ref="B82:L82"/>
    <mergeCell ref="C49:I49"/>
    <mergeCell ref="C38:I38"/>
    <mergeCell ref="C39:I39"/>
    <mergeCell ref="C65:I65"/>
    <mergeCell ref="C50:I50"/>
    <mergeCell ref="C51:I51"/>
    <mergeCell ref="C52:I52"/>
    <mergeCell ref="C37:J37"/>
    <mergeCell ref="C36:I36"/>
    <mergeCell ref="A108:B108"/>
    <mergeCell ref="B110:L110"/>
    <mergeCell ref="A114:E114"/>
    <mergeCell ref="G114:L118"/>
    <mergeCell ref="C105:H105"/>
    <mergeCell ref="C107:H107"/>
    <mergeCell ref="C108:H108"/>
    <mergeCell ref="A116:E116"/>
    <mergeCell ref="A118:E118"/>
    <mergeCell ref="A2:L2"/>
    <mergeCell ref="A3:L3"/>
    <mergeCell ref="A11:A34"/>
    <mergeCell ref="B11:L11"/>
    <mergeCell ref="C21:I21"/>
    <mergeCell ref="C22:I22"/>
    <mergeCell ref="C23:I23"/>
    <mergeCell ref="C24:I24"/>
    <mergeCell ref="C25:I25"/>
    <mergeCell ref="C26:I26"/>
    <mergeCell ref="C27:I27"/>
    <mergeCell ref="C28:I28"/>
    <mergeCell ref="C5:I5"/>
    <mergeCell ref="C12:I12"/>
    <mergeCell ref="C14:I14"/>
    <mergeCell ref="A5:B5"/>
    <mergeCell ref="A7:L7"/>
    <mergeCell ref="C9:J9"/>
    <mergeCell ref="C13:I13"/>
    <mergeCell ref="C17:I17"/>
    <mergeCell ref="C19:I19"/>
    <mergeCell ref="C31:J31"/>
    <mergeCell ref="C33:J33"/>
  </mergeCells>
  <dataValidations count="3">
    <dataValidation type="whole" allowBlank="1" showInputMessage="1" showErrorMessage="1" error="Coloque um número entre 1 e 9" prompt="N.º" sqref="K83 K73:K80 K64:K71 K12:K28 K36:K52 K54:K61 K30:K34" xr:uid="{5FEDF734-8D78-4631-806E-1210F83D7470}">
      <formula1>0</formula1>
      <formula2>9</formula2>
    </dataValidation>
    <dataValidation allowBlank="1" showInputMessage="1" showErrorMessage="1" prompt="Nome do Clube" sqref="C5:I5" xr:uid="{305CE458-6322-4A21-B535-5C1F10AC792B}"/>
    <dataValidation allowBlank="1" showInputMessage="1" showErrorMessage="1" prompt="Código Clube" sqref="L5" xr:uid="{1D55BCC3-2001-4FC0-AB67-18B60A2651A2}"/>
  </dataValidations>
  <pageMargins left="0.51181102362204722" right="0.31496062992125984" top="0.27559055118110237" bottom="0.15748031496062992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Ficha inscrição equipas</vt:lpstr>
      <vt:lpstr>'Ficha inscrição equipas'!Área_de_Impressão</vt:lpstr>
      <vt:lpstr>'Ficha inscrição equipas'!Títulos_de_Impressão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2022-06-24T15:13:42Z</cp:lastPrinted>
  <dcterms:created xsi:type="dcterms:W3CDTF">2020-06-26T18:40:38Z</dcterms:created>
  <dcterms:modified xsi:type="dcterms:W3CDTF">2022-06-24T15:16:02Z</dcterms:modified>
</cp:coreProperties>
</file>